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Tercer trimestre\Cuadros Excel (Valores) WEB\"/>
    </mc:Choice>
  </mc:AlternateContent>
  <bookViews>
    <workbookView xWindow="0" yWindow="0" windowWidth="21600" windowHeight="9735"/>
  </bookViews>
  <sheets>
    <sheet name="Cuadro 9 DET" sheetId="1" r:id="rId1"/>
  </sheets>
  <definedNames>
    <definedName name="_xlnm.Print_Area" localSheetId="0">'Cuadro 9 DET'!$A$1:$L$74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K61" i="1"/>
  <c r="J61" i="1"/>
  <c r="I61" i="1"/>
  <c r="H61" i="1"/>
  <c r="G61" i="1"/>
  <c r="F61" i="1"/>
  <c r="E61" i="1"/>
  <c r="D61" i="1"/>
  <c r="C61" i="1"/>
  <c r="B61" i="1"/>
  <c r="L55" i="1"/>
  <c r="K55" i="1"/>
  <c r="J55" i="1"/>
  <c r="I55" i="1"/>
  <c r="H55" i="1"/>
  <c r="G55" i="1"/>
  <c r="F55" i="1"/>
  <c r="E55" i="1"/>
  <c r="D55" i="1"/>
  <c r="C55" i="1"/>
  <c r="B55" i="1"/>
  <c r="L49" i="1"/>
  <c r="K49" i="1"/>
  <c r="K48" i="1" s="1"/>
  <c r="J49" i="1"/>
  <c r="J48" i="1" s="1"/>
  <c r="I49" i="1"/>
  <c r="I48" i="1" s="1"/>
  <c r="H49" i="1"/>
  <c r="G49" i="1"/>
  <c r="G48" i="1" s="1"/>
  <c r="F49" i="1"/>
  <c r="F48" i="1" s="1"/>
  <c r="E49" i="1"/>
  <c r="E48" i="1" s="1"/>
  <c r="D49" i="1"/>
  <c r="C49" i="1"/>
  <c r="C48" i="1" s="1"/>
  <c r="B49" i="1"/>
  <c r="B48" i="1" s="1"/>
  <c r="L48" i="1"/>
  <c r="H48" i="1"/>
  <c r="D48" i="1"/>
  <c r="L43" i="1"/>
  <c r="K43" i="1"/>
  <c r="J43" i="1"/>
  <c r="I43" i="1"/>
  <c r="H43" i="1"/>
  <c r="G43" i="1"/>
  <c r="F43" i="1"/>
  <c r="E43" i="1"/>
  <c r="D43" i="1"/>
  <c r="C43" i="1"/>
  <c r="B43" i="1"/>
  <c r="L37" i="1"/>
  <c r="L36" i="1" s="1"/>
  <c r="K37" i="1"/>
  <c r="K36" i="1" s="1"/>
  <c r="J37" i="1"/>
  <c r="J36" i="1" s="1"/>
  <c r="I37" i="1"/>
  <c r="H37" i="1"/>
  <c r="H36" i="1" s="1"/>
  <c r="G37" i="1"/>
  <c r="G36" i="1" s="1"/>
  <c r="F37" i="1"/>
  <c r="F36" i="1" s="1"/>
  <c r="E37" i="1"/>
  <c r="D37" i="1"/>
  <c r="D36" i="1" s="1"/>
  <c r="C37" i="1"/>
  <c r="C36" i="1" s="1"/>
  <c r="B37" i="1"/>
  <c r="B36" i="1" s="1"/>
  <c r="I36" i="1"/>
  <c r="E36" i="1"/>
  <c r="L31" i="1"/>
  <c r="K31" i="1"/>
  <c r="J31" i="1"/>
  <c r="I31" i="1"/>
  <c r="H31" i="1"/>
  <c r="G31" i="1"/>
  <c r="F31" i="1"/>
  <c r="E31" i="1"/>
  <c r="D31" i="1"/>
  <c r="C31" i="1"/>
  <c r="B31" i="1"/>
  <c r="B25" i="1" s="1"/>
  <c r="L26" i="1"/>
  <c r="L25" i="1" s="1"/>
  <c r="K26" i="1"/>
  <c r="J26" i="1"/>
  <c r="I26" i="1"/>
  <c r="H26" i="1"/>
  <c r="H25" i="1" s="1"/>
  <c r="G26" i="1"/>
  <c r="F26" i="1"/>
  <c r="E26" i="1"/>
  <c r="D26" i="1"/>
  <c r="C26" i="1"/>
  <c r="B26" i="1"/>
  <c r="J25" i="1"/>
  <c r="F25" i="1"/>
  <c r="L20" i="1"/>
  <c r="K20" i="1"/>
  <c r="J20" i="1"/>
  <c r="I20" i="1"/>
  <c r="H20" i="1"/>
  <c r="G20" i="1"/>
  <c r="F20" i="1"/>
  <c r="E20" i="1"/>
  <c r="D20" i="1"/>
  <c r="C20" i="1"/>
  <c r="B20" i="1"/>
  <c r="L15" i="1"/>
  <c r="L14" i="1" s="1"/>
  <c r="L64" i="1" s="1"/>
  <c r="K15" i="1"/>
  <c r="J15" i="1"/>
  <c r="J14" i="1" s="1"/>
  <c r="I15" i="1"/>
  <c r="I14" i="1" s="1"/>
  <c r="H15" i="1"/>
  <c r="H14" i="1" s="1"/>
  <c r="G15" i="1"/>
  <c r="F15" i="1"/>
  <c r="F14" i="1" s="1"/>
  <c r="E15" i="1"/>
  <c r="E14" i="1" s="1"/>
  <c r="D15" i="1"/>
  <c r="D14" i="1" s="1"/>
  <c r="C15" i="1"/>
  <c r="B15" i="1"/>
  <c r="B14" i="1" s="1"/>
  <c r="K14" i="1"/>
  <c r="G14" i="1"/>
  <c r="C14" i="1"/>
  <c r="K25" i="1" l="1"/>
  <c r="I25" i="1"/>
  <c r="I64" i="1" s="1"/>
  <c r="H64" i="1"/>
  <c r="G25" i="1"/>
  <c r="G64" i="1" s="1"/>
  <c r="E64" i="1"/>
  <c r="E25" i="1"/>
  <c r="D25" i="1"/>
  <c r="D64" i="1" s="1"/>
  <c r="C25" i="1"/>
  <c r="F64" i="1"/>
  <c r="J64" i="1"/>
  <c r="K64" i="1"/>
  <c r="B64" i="1"/>
  <c r="C64" i="1"/>
</calcChain>
</file>

<file path=xl/sharedStrings.xml><?xml version="1.0" encoding="utf-8"?>
<sst xmlns="http://schemas.openxmlformats.org/spreadsheetml/2006/main" count="84" uniqueCount="49">
  <si>
    <t xml:space="preserve">Cuadro 9.  POSICIÓN DE LA DEUDA EXTERNA TOTAL DE LA REPÚBLICA, SEGÚN </t>
  </si>
  <si>
    <t>Posición de la deuda externa total</t>
  </si>
  <si>
    <t xml:space="preserve"> (en millones de balboas)</t>
  </si>
  <si>
    <t>Sector y partida</t>
  </si>
  <si>
    <t>2016 (P)</t>
  </si>
  <si>
    <t>2017 (P)</t>
  </si>
  <si>
    <t>2018 (E)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</si>
  <si>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</si>
  <si>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</si>
  <si>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</si>
  <si>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</si>
  <si>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</si>
  <si>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</si>
  <si>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</si>
  <si>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</si>
  <si>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</si>
  <si>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</si>
  <si>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SECTOR Y PARTIDA: AÑOS 2016-17 Y ENERO A SEPTIEMBRE 2018</t>
  </si>
  <si>
    <t>Gobierno General……………………………………………………………………………………………</t>
  </si>
  <si>
    <t>Corto plazo……………………………………………………………………………………………….</t>
  </si>
  <si>
    <t>Instrumentos del mercado monetario……………………………………………………………….</t>
  </si>
  <si>
    <t>Préstamos………………………………………………………………………………………………</t>
  </si>
  <si>
    <t>Créditos comerciales………………………………………………………………………………….</t>
  </si>
  <si>
    <t>Otros pasivos (1)……………………………………………………………………………………….</t>
  </si>
  <si>
    <t>Largo plazo……………………………………………………………………………………………….</t>
  </si>
  <si>
    <t>Bonos y pagarés (3)………………………………………………………………………………….</t>
  </si>
  <si>
    <t>Autoridades Monetarias…………………………………………………………………………………..</t>
  </si>
  <si>
    <t>Corto plazo………………………………………………………………………………………………</t>
  </si>
  <si>
    <t>Moneda y depósitos (2)……………………………………………………………………………….</t>
  </si>
  <si>
    <t>Largo plazo………………………………………………………………………………………………</t>
  </si>
  <si>
    <t>Bonos y pagarés………………………………………………………………………………………</t>
  </si>
  <si>
    <t>Bancos………………………………………………………………………………………………………..</t>
  </si>
  <si>
    <t>Instrumentos financieros derivados…………………………………………………………………</t>
  </si>
  <si>
    <t>Préstamos…………………………………………………………………………………………….</t>
  </si>
  <si>
    <t>Moneda y depósitos………………………………………………………………………………….</t>
  </si>
  <si>
    <t>Otros pasivos (1)………………………………………………………………………………………</t>
  </si>
  <si>
    <t>Otros Sectores………………………………………………………………………………………………</t>
  </si>
  <si>
    <t>Moneda y depósitos (2)………………………………………………………………………………</t>
  </si>
  <si>
    <t>Créditos comerciales…………………………………………………………………………………</t>
  </si>
  <si>
    <t>Inversión Directa: Préstamos entre empresas……………………………………………………….</t>
  </si>
  <si>
    <t>Pasivos frente a empresas afiliadas…………………………………………………………………….</t>
  </si>
  <si>
    <t>Pasivos frente a inversionistas directos…………………………………………………………………</t>
  </si>
  <si>
    <t>Deuda Externa Contractual……………………………………………………………………………….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</si>
  <si>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</si>
  <si>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</si>
  <si>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</si>
  <si>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</si>
  <si>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NOTAS: Cambios en las cifras por efectos de modificaciones en la Posición de Inversión Internacional en periodos anteriores.</t>
  </si>
  <si>
    <t xml:space="preserve">              Las diferencias que se observen entre el total y los parciales se deben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</si>
</sst>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€-1];[Red]\-#,##0\ [$€-1]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Alignment="1" applyProtection="1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0" xfId="0" applyNumberFormat="1" applyFont="1" applyFill="1" applyBorder="1" applyAlignment="1" applyProtection="1">
      <alignment vertical="center"/>
    </xf>
    <xf numFmtId="0" fontId="1" fillId="3" borderId="11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/>
    <xf numFmtId="0" fontId="1" fillId="2" borderId="4" xfId="0" applyNumberFormat="1" applyFont="1" applyFill="1" applyBorder="1" applyAlignment="1">
      <alignment horizontal="left" indent="2"/>
    </xf>
    <xf numFmtId="0" fontId="2" fillId="2" borderId="4" xfId="0" applyNumberFormat="1" applyFont="1" applyFill="1" applyBorder="1" applyAlignment="1">
      <alignment horizontal="left" indent="4"/>
    </xf>
    <xf numFmtId="165" fontId="2" fillId="2" borderId="13" xfId="0" applyNumberFormat="1" applyFont="1" applyFill="1" applyBorder="1" applyAlignment="1" applyProtection="1">
      <alignment horizontal="right"/>
    </xf>
    <xf numFmtId="165" fontId="2" fillId="2" borderId="9" xfId="0" applyNumberFormat="1" applyFont="1" applyFill="1" applyBorder="1" applyAlignment="1" applyProtection="1">
      <alignment horizontal="right"/>
    </xf>
    <xf numFmtId="165" fontId="2" fillId="2" borderId="13" xfId="0" applyNumberFormat="1" applyFont="1" applyFill="1" applyBorder="1" applyProtection="1"/>
    <xf numFmtId="165" fontId="2" fillId="2" borderId="9" xfId="0" applyNumberFormat="1" applyFont="1" applyFill="1" applyBorder="1" applyProtection="1"/>
    <xf numFmtId="0" fontId="1" fillId="2" borderId="4" xfId="0" applyNumberFormat="1" applyFont="1" applyFill="1" applyBorder="1" applyAlignment="1">
      <alignment horizontal="left"/>
    </xf>
    <xf numFmtId="165" fontId="2" fillId="2" borderId="13" xfId="0" applyNumberFormat="1" applyFont="1" applyFill="1" applyBorder="1"/>
    <xf numFmtId="165" fontId="2" fillId="2" borderId="9" xfId="0" applyNumberFormat="1" applyFont="1" applyFill="1" applyBorder="1"/>
    <xf numFmtId="0" fontId="2" fillId="2" borderId="4" xfId="0" applyNumberFormat="1" applyFont="1" applyFill="1" applyBorder="1" applyAlignment="1">
      <alignment horizontal="left" indent="2"/>
    </xf>
    <xf numFmtId="0" fontId="2" fillId="2" borderId="10" xfId="0" applyNumberFormat="1" applyFont="1" applyFill="1" applyBorder="1" applyProtection="1"/>
    <xf numFmtId="0" fontId="2" fillId="2" borderId="0" xfId="0" applyFont="1" applyFill="1" applyBorder="1" applyProtection="1"/>
    <xf numFmtId="165" fontId="1" fillId="4" borderId="0" xfId="0" applyNumberFormat="1" applyFont="1" applyFill="1" applyBorder="1" applyProtection="1"/>
    <xf numFmtId="0" fontId="2" fillId="0" borderId="0" xfId="0" applyFont="1" applyFill="1" applyAlignment="1"/>
    <xf numFmtId="0" fontId="2" fillId="2" borderId="0" xfId="0" applyFont="1" applyFill="1"/>
    <xf numFmtId="0" fontId="1" fillId="2" borderId="0" xfId="0" applyFont="1" applyFill="1"/>
    <xf numFmtId="165" fontId="1" fillId="2" borderId="12" xfId="0" applyNumberFormat="1" applyFont="1" applyFill="1" applyBorder="1" applyAlignment="1" applyProtection="1">
      <alignment horizontal="center"/>
    </xf>
    <xf numFmtId="165" fontId="1" fillId="2" borderId="2" xfId="0" applyNumberFormat="1" applyFont="1" applyFill="1" applyBorder="1" applyAlignment="1" applyProtection="1">
      <alignment horizontal="center"/>
    </xf>
    <xf numFmtId="165" fontId="1" fillId="2" borderId="13" xfId="0" applyNumberFormat="1" applyFont="1" applyFill="1" applyBorder="1" applyProtection="1"/>
    <xf numFmtId="165" fontId="1" fillId="2" borderId="9" xfId="0" applyNumberFormat="1" applyFont="1" applyFill="1" applyBorder="1" applyProtection="1"/>
    <xf numFmtId="165" fontId="3" fillId="2" borderId="13" xfId="0" applyNumberFormat="1" applyFont="1" applyFill="1" applyBorder="1" applyAlignment="1" applyProtection="1">
      <alignment horizontal="right"/>
    </xf>
    <xf numFmtId="165" fontId="3" fillId="2" borderId="9" xfId="0" applyNumberFormat="1" applyFont="1" applyFill="1" applyBorder="1" applyAlignment="1" applyProtection="1">
      <alignment horizontal="right"/>
    </xf>
    <xf numFmtId="165" fontId="1" fillId="2" borderId="13" xfId="0" applyNumberFormat="1" applyFont="1" applyFill="1" applyBorder="1"/>
    <xf numFmtId="165" fontId="1" fillId="2" borderId="9" xfId="0" applyNumberFormat="1" applyFont="1" applyFill="1" applyBorder="1"/>
    <xf numFmtId="165" fontId="2" fillId="2" borderId="14" xfId="0" applyNumberFormat="1" applyFont="1" applyFill="1" applyBorder="1"/>
    <xf numFmtId="165" fontId="2" fillId="2" borderId="5" xfId="0" applyNumberFormat="1" applyFont="1" applyFill="1" applyBorder="1"/>
    <xf numFmtId="0" fontId="2" fillId="2" borderId="0" xfId="0" applyFont="1" applyFill="1" applyBorder="1"/>
    <xf numFmtId="165" fontId="2" fillId="2" borderId="0" xfId="0" applyNumberFormat="1" applyFont="1" applyFill="1" applyBorder="1"/>
    <xf numFmtId="0" fontId="2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3" borderId="7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B13" sqref="B13"/>
    </sheetView>
  </sheetViews>
  <sheetFormatPr baseColWidth="10" defaultRowHeight="12.75" customHeight="1" x14ac:dyDescent="0.2"/>
  <cols>
    <col min="1" max="1" width="43" style="24" customWidth="1"/>
    <col min="2" max="12" width="9.85546875" style="24" customWidth="1"/>
    <col min="13" max="16384" width="11.42578125" style="24"/>
  </cols>
  <sheetData>
    <row r="1" spans="1:12" ht="12.75" customHeight="1" x14ac:dyDescent="0.2">
      <c r="A1" s="38" t="s">
        <v>43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2.75" customHeight="1" x14ac:dyDescent="0.2">
      <c r="A2" s="44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2.75" customHeight="1" x14ac:dyDescent="0.2">
      <c r="A3" s="38" t="s">
        <v>45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5" spans="1:12" s="25" customFormat="1" ht="12.75" customHeight="1" x14ac:dyDescent="0.2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 s="25" customFormat="1" ht="12.75" customHeight="1" x14ac:dyDescent="0.2">
      <c r="A6" s="39" t="s">
        <v>17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ht="14.1" customHeight="1" x14ac:dyDescent="0.2">
      <c r="A8" s="2"/>
      <c r="B8" s="40" t="s">
        <v>1</v>
      </c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12" ht="14.1" customHeight="1" x14ac:dyDescent="0.2">
      <c r="A9" s="3"/>
      <c r="B9" s="42" t="s">
        <v>2</v>
      </c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2" ht="14.1" customHeight="1" x14ac:dyDescent="0.2">
      <c r="A10" s="4" t="s">
        <v>3</v>
      </c>
      <c r="B10" s="42" t="s">
        <v>4</v>
      </c>
      <c r="C10" s="43"/>
      <c r="D10" s="43"/>
      <c r="E10" s="43"/>
      <c r="F10" s="42" t="s">
        <v>5</v>
      </c>
      <c r="G10" s="43"/>
      <c r="H10" s="43"/>
      <c r="I10" s="52"/>
      <c r="J10" s="45" t="s">
        <v>6</v>
      </c>
      <c r="K10" s="46"/>
      <c r="L10" s="46"/>
    </row>
    <row r="11" spans="1:12" ht="14.1" customHeight="1" x14ac:dyDescent="0.2">
      <c r="A11" s="3"/>
      <c r="B11" s="49" t="s">
        <v>7</v>
      </c>
      <c r="C11" s="50"/>
      <c r="D11" s="50"/>
      <c r="E11" s="51"/>
      <c r="F11" s="49" t="s">
        <v>7</v>
      </c>
      <c r="G11" s="50"/>
      <c r="H11" s="50"/>
      <c r="I11" s="51"/>
      <c r="J11" s="47" t="s">
        <v>7</v>
      </c>
      <c r="K11" s="48"/>
      <c r="L11" s="48"/>
    </row>
    <row r="12" spans="1:12" ht="14.1" customHeight="1" x14ac:dyDescent="0.2">
      <c r="A12" s="5"/>
      <c r="B12" s="6" t="s">
        <v>8</v>
      </c>
      <c r="C12" s="6" t="s">
        <v>9</v>
      </c>
      <c r="D12" s="6" t="s">
        <v>10</v>
      </c>
      <c r="E12" s="6" t="s">
        <v>11</v>
      </c>
      <c r="F12" s="6" t="s">
        <v>8</v>
      </c>
      <c r="G12" s="6" t="s">
        <v>9</v>
      </c>
      <c r="H12" s="6" t="s">
        <v>10</v>
      </c>
      <c r="I12" s="6" t="s">
        <v>11</v>
      </c>
      <c r="J12" s="6" t="s">
        <v>8</v>
      </c>
      <c r="K12" s="7" t="s">
        <v>9</v>
      </c>
      <c r="L12" s="7" t="s">
        <v>10</v>
      </c>
    </row>
    <row r="13" spans="1:12" ht="6" customHeight="1" x14ac:dyDescent="0.2">
      <c r="A13" s="8"/>
      <c r="B13" s="26"/>
      <c r="C13" s="26"/>
      <c r="D13" s="26"/>
      <c r="E13" s="26"/>
      <c r="F13" s="26"/>
      <c r="G13" s="26"/>
      <c r="H13" s="26"/>
      <c r="I13" s="26"/>
      <c r="J13" s="26"/>
      <c r="K13" s="27"/>
      <c r="L13" s="27"/>
    </row>
    <row r="14" spans="1:12" ht="15" customHeight="1" x14ac:dyDescent="0.2">
      <c r="A14" s="9" t="s">
        <v>18</v>
      </c>
      <c r="B14" s="28">
        <f>SUM(B15+B20)</f>
        <v>15167.8</v>
      </c>
      <c r="C14" s="28">
        <f t="shared" ref="C14:L14" si="0">SUM(C15+C20)</f>
        <v>15008.099999999997</v>
      </c>
      <c r="D14" s="28">
        <f t="shared" si="0"/>
        <v>15014.299999999997</v>
      </c>
      <c r="E14" s="28">
        <f t="shared" si="0"/>
        <v>15043.599999999999</v>
      </c>
      <c r="F14" s="28">
        <f t="shared" si="0"/>
        <v>15115.199999999999</v>
      </c>
      <c r="G14" s="28">
        <f t="shared" si="0"/>
        <v>16244.099999999997</v>
      </c>
      <c r="H14" s="28">
        <f t="shared" si="0"/>
        <v>16419.3</v>
      </c>
      <c r="I14" s="28">
        <f t="shared" si="0"/>
        <v>16351.699999999997</v>
      </c>
      <c r="J14" s="28">
        <f t="shared" si="0"/>
        <v>16402.3</v>
      </c>
      <c r="K14" s="29">
        <f t="shared" si="0"/>
        <v>17368.999999999996</v>
      </c>
      <c r="L14" s="29">
        <f t="shared" si="0"/>
        <v>17497.7</v>
      </c>
    </row>
    <row r="15" spans="1:12" ht="15" customHeight="1" x14ac:dyDescent="0.2">
      <c r="A15" s="10" t="s">
        <v>19</v>
      </c>
      <c r="B15" s="30">
        <f>SUM(B16+B17+B18+B19)</f>
        <v>200.70000000000005</v>
      </c>
      <c r="C15" s="30">
        <f t="shared" ref="C15:L15" si="1">SUM(C16+C17+C18+C19)</f>
        <v>169.90000000000003</v>
      </c>
      <c r="D15" s="30">
        <f t="shared" si="1"/>
        <v>173.90000000000003</v>
      </c>
      <c r="E15" s="30">
        <f t="shared" si="1"/>
        <v>119.70000000000003</v>
      </c>
      <c r="F15" s="30">
        <f t="shared" si="1"/>
        <v>260.60000000000002</v>
      </c>
      <c r="G15" s="30">
        <f t="shared" si="1"/>
        <v>163.40000000000003</v>
      </c>
      <c r="H15" s="30">
        <f t="shared" si="1"/>
        <v>73.400000000000034</v>
      </c>
      <c r="I15" s="30">
        <f t="shared" si="1"/>
        <v>58.400000000000034</v>
      </c>
      <c r="J15" s="30">
        <f t="shared" si="1"/>
        <v>68.400000000000034</v>
      </c>
      <c r="K15" s="31">
        <f t="shared" si="1"/>
        <v>118.60000000000002</v>
      </c>
      <c r="L15" s="31">
        <f t="shared" si="1"/>
        <v>38.40000000000002</v>
      </c>
    </row>
    <row r="16" spans="1:12" ht="12.75" customHeight="1" x14ac:dyDescent="0.2">
      <c r="A16" s="11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3">
        <v>0</v>
      </c>
      <c r="L16" s="13">
        <v>0</v>
      </c>
    </row>
    <row r="17" spans="1:12" ht="12.75" customHeight="1" x14ac:dyDescent="0.2">
      <c r="A17" s="11" t="s">
        <v>21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3">
        <v>0</v>
      </c>
      <c r="L17" s="13">
        <v>0</v>
      </c>
    </row>
    <row r="18" spans="1:12" ht="12.75" customHeight="1" x14ac:dyDescent="0.2">
      <c r="A18" s="11" t="s">
        <v>22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3">
        <v>0</v>
      </c>
      <c r="L18" s="13">
        <v>0</v>
      </c>
    </row>
    <row r="19" spans="1:12" ht="12.75" customHeight="1" x14ac:dyDescent="0.2">
      <c r="A19" s="11" t="s">
        <v>23</v>
      </c>
      <c r="B19" s="12">
        <v>200.70000000000005</v>
      </c>
      <c r="C19" s="12">
        <v>169.90000000000003</v>
      </c>
      <c r="D19" s="12">
        <v>173.90000000000003</v>
      </c>
      <c r="E19" s="12">
        <v>119.70000000000003</v>
      </c>
      <c r="F19" s="12">
        <v>260.60000000000002</v>
      </c>
      <c r="G19" s="12">
        <v>163.40000000000003</v>
      </c>
      <c r="H19" s="12">
        <v>73.400000000000034</v>
      </c>
      <c r="I19" s="12">
        <v>58.400000000000034</v>
      </c>
      <c r="J19" s="12">
        <v>68.400000000000034</v>
      </c>
      <c r="K19" s="13">
        <v>118.60000000000002</v>
      </c>
      <c r="L19" s="13">
        <v>38.40000000000002</v>
      </c>
    </row>
    <row r="20" spans="1:12" ht="15" customHeight="1" x14ac:dyDescent="0.2">
      <c r="A20" s="10" t="s">
        <v>24</v>
      </c>
      <c r="B20" s="30">
        <f>SUM(B21+B22+B23+B24)</f>
        <v>14967.099999999999</v>
      </c>
      <c r="C20" s="30">
        <f t="shared" ref="C20:E20" si="2">SUM(C21+C22+C23+C24)</f>
        <v>14838.199999999997</v>
      </c>
      <c r="D20" s="30">
        <f t="shared" si="2"/>
        <v>14840.399999999998</v>
      </c>
      <c r="E20" s="30">
        <f t="shared" si="2"/>
        <v>14923.899999999998</v>
      </c>
      <c r="F20" s="30">
        <f>SUM(F21+F22+F23+F24)</f>
        <v>14854.599999999999</v>
      </c>
      <c r="G20" s="30">
        <f t="shared" ref="G20:L20" si="3">SUM(G21+G22+G23+G24)</f>
        <v>16080.699999999997</v>
      </c>
      <c r="H20" s="30">
        <f t="shared" si="3"/>
        <v>16345.899999999998</v>
      </c>
      <c r="I20" s="30">
        <f t="shared" si="3"/>
        <v>16293.299999999997</v>
      </c>
      <c r="J20" s="30">
        <f t="shared" si="3"/>
        <v>16333.899999999998</v>
      </c>
      <c r="K20" s="31">
        <f t="shared" si="3"/>
        <v>17250.399999999998</v>
      </c>
      <c r="L20" s="31">
        <f t="shared" si="3"/>
        <v>17459.3</v>
      </c>
    </row>
    <row r="21" spans="1:12" ht="12.75" customHeight="1" x14ac:dyDescent="0.2">
      <c r="A21" s="11" t="s">
        <v>25</v>
      </c>
      <c r="B21" s="14">
        <v>9724.2999999999993</v>
      </c>
      <c r="C21" s="14">
        <v>9623.5999999999985</v>
      </c>
      <c r="D21" s="14">
        <v>9711.5999999999985</v>
      </c>
      <c r="E21" s="14">
        <v>9445.0999999999985</v>
      </c>
      <c r="F21" s="14">
        <v>9185.6999999999989</v>
      </c>
      <c r="G21" s="14">
        <v>10544.699999999999</v>
      </c>
      <c r="H21" s="14">
        <v>10575.4</v>
      </c>
      <c r="I21" s="14">
        <v>10405.199999999999</v>
      </c>
      <c r="J21" s="14">
        <v>10387.799999999999</v>
      </c>
      <c r="K21" s="15">
        <v>11353.8</v>
      </c>
      <c r="L21" s="15">
        <v>11376</v>
      </c>
    </row>
    <row r="22" spans="1:12" ht="12.75" customHeight="1" x14ac:dyDescent="0.2">
      <c r="A22" s="11" t="s">
        <v>21</v>
      </c>
      <c r="B22" s="14">
        <v>5242.7999999999993</v>
      </c>
      <c r="C22" s="14">
        <v>5214.5999999999995</v>
      </c>
      <c r="D22" s="14">
        <v>5128.7999999999993</v>
      </c>
      <c r="E22" s="14">
        <v>5478.7999999999993</v>
      </c>
      <c r="F22" s="14">
        <v>5668.8999999999987</v>
      </c>
      <c r="G22" s="14">
        <v>5535.9999999999991</v>
      </c>
      <c r="H22" s="14">
        <v>5770.4999999999991</v>
      </c>
      <c r="I22" s="14">
        <v>5888.0999999999985</v>
      </c>
      <c r="J22" s="14">
        <v>5946.0999999999985</v>
      </c>
      <c r="K22" s="15">
        <v>5896.5999999999985</v>
      </c>
      <c r="L22" s="15">
        <v>6083.2999999999984</v>
      </c>
    </row>
    <row r="23" spans="1:12" ht="12.75" customHeight="1" x14ac:dyDescent="0.2">
      <c r="A23" s="11" t="s">
        <v>22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3">
        <v>0</v>
      </c>
      <c r="L23" s="13">
        <v>0</v>
      </c>
    </row>
    <row r="24" spans="1:12" ht="12.75" customHeight="1" x14ac:dyDescent="0.2">
      <c r="A24" s="11" t="s">
        <v>23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3">
        <v>0</v>
      </c>
      <c r="L24" s="13">
        <v>0</v>
      </c>
    </row>
    <row r="25" spans="1:12" ht="15" customHeight="1" x14ac:dyDescent="0.2">
      <c r="A25" s="16" t="s">
        <v>26</v>
      </c>
      <c r="B25" s="28">
        <f>SUM(B26+B31)</f>
        <v>322.10000000000002</v>
      </c>
      <c r="C25" s="28">
        <f t="shared" ref="C25:E25" si="4">SUM(C26+C31)</f>
        <v>319.90000000000003</v>
      </c>
      <c r="D25" s="28">
        <f t="shared" si="4"/>
        <v>311.5</v>
      </c>
      <c r="E25" s="28">
        <f t="shared" si="4"/>
        <v>299.60000000000002</v>
      </c>
      <c r="F25" s="28">
        <f>SUM(F26+F31)</f>
        <v>299.60000000000002</v>
      </c>
      <c r="G25" s="28">
        <f t="shared" ref="G25:L25" si="5">SUM(G26+G31)</f>
        <v>309.50000000000006</v>
      </c>
      <c r="H25" s="28">
        <f t="shared" si="5"/>
        <v>342.30000000000007</v>
      </c>
      <c r="I25" s="28">
        <f t="shared" si="5"/>
        <v>325.00000000000011</v>
      </c>
      <c r="J25" s="28">
        <f t="shared" si="5"/>
        <v>332.50000000000011</v>
      </c>
      <c r="K25" s="29">
        <f t="shared" si="5"/>
        <v>319.30000000000013</v>
      </c>
      <c r="L25" s="29">
        <f t="shared" si="5"/>
        <v>322.50000000000011</v>
      </c>
    </row>
    <row r="26" spans="1:12" ht="15" customHeight="1" x14ac:dyDescent="0.2">
      <c r="A26" s="10" t="s">
        <v>27</v>
      </c>
      <c r="B26" s="30">
        <f>SUM(B27+B28+B29+B30)</f>
        <v>44.500000000000028</v>
      </c>
      <c r="C26" s="30">
        <f t="shared" ref="C26:E26" si="6">SUM(C27+C28+C29+C30)</f>
        <v>44.300000000000033</v>
      </c>
      <c r="D26" s="30">
        <f t="shared" si="6"/>
        <v>36.500000000000028</v>
      </c>
      <c r="E26" s="30">
        <f t="shared" si="6"/>
        <v>34.800000000000033</v>
      </c>
      <c r="F26" s="30">
        <f>SUM(F27+F28+F29+F30)</f>
        <v>32.300000000000033</v>
      </c>
      <c r="G26" s="30">
        <f t="shared" ref="G26:L26" si="7">SUM(G27+G28+G29+G30)</f>
        <v>35.400000000000034</v>
      </c>
      <c r="H26" s="30">
        <f t="shared" si="7"/>
        <v>63.900000000000041</v>
      </c>
      <c r="I26" s="30">
        <f t="shared" si="7"/>
        <v>44.500000000000043</v>
      </c>
      <c r="J26" s="30">
        <f t="shared" si="7"/>
        <v>46.200000000000045</v>
      </c>
      <c r="K26" s="31">
        <f t="shared" si="7"/>
        <v>42.200000000000045</v>
      </c>
      <c r="L26" s="31">
        <f t="shared" si="7"/>
        <v>44.100000000000044</v>
      </c>
    </row>
    <row r="27" spans="1:12" ht="12.75" customHeight="1" x14ac:dyDescent="0.2">
      <c r="A27" s="11" t="s">
        <v>20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3">
        <v>0</v>
      </c>
      <c r="L27" s="13">
        <v>0</v>
      </c>
    </row>
    <row r="28" spans="1:12" ht="12.75" customHeight="1" x14ac:dyDescent="0.2">
      <c r="A28" s="11" t="s">
        <v>21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3">
        <v>0</v>
      </c>
      <c r="L28" s="13">
        <v>0</v>
      </c>
    </row>
    <row r="29" spans="1:12" ht="12.75" customHeight="1" x14ac:dyDescent="0.2">
      <c r="A29" s="11" t="s">
        <v>28</v>
      </c>
      <c r="B29" s="14">
        <v>44.500000000000028</v>
      </c>
      <c r="C29" s="14">
        <v>44.300000000000033</v>
      </c>
      <c r="D29" s="14">
        <v>36.500000000000028</v>
      </c>
      <c r="E29" s="14">
        <v>34.800000000000033</v>
      </c>
      <c r="F29" s="14">
        <v>32.300000000000033</v>
      </c>
      <c r="G29" s="14">
        <v>35.400000000000034</v>
      </c>
      <c r="H29" s="14">
        <v>63.900000000000041</v>
      </c>
      <c r="I29" s="14">
        <v>44.500000000000043</v>
      </c>
      <c r="J29" s="14">
        <v>46.200000000000045</v>
      </c>
      <c r="K29" s="15">
        <v>42.200000000000045</v>
      </c>
      <c r="L29" s="15">
        <v>44.100000000000044</v>
      </c>
    </row>
    <row r="30" spans="1:12" ht="12.75" customHeight="1" x14ac:dyDescent="0.2">
      <c r="A30" s="11" t="s">
        <v>23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3">
        <v>0</v>
      </c>
      <c r="L30" s="13">
        <v>0</v>
      </c>
    </row>
    <row r="31" spans="1:12" ht="15" customHeight="1" x14ac:dyDescent="0.2">
      <c r="A31" s="10" t="s">
        <v>29</v>
      </c>
      <c r="B31" s="30">
        <f>SUM(B32+B33+B34+B35)</f>
        <v>277.60000000000002</v>
      </c>
      <c r="C31" s="30">
        <f t="shared" ref="C31:E31" si="8">SUM(C32+C33+C34+C35)</f>
        <v>275.60000000000002</v>
      </c>
      <c r="D31" s="30">
        <f t="shared" si="8"/>
        <v>275</v>
      </c>
      <c r="E31" s="30">
        <f t="shared" si="8"/>
        <v>264.8</v>
      </c>
      <c r="F31" s="30">
        <f>SUM(F32+F33+F34+F35)</f>
        <v>267.3</v>
      </c>
      <c r="G31" s="30">
        <f t="shared" ref="G31:L31" si="9">SUM(G32+G33+G34+G35)</f>
        <v>274.10000000000002</v>
      </c>
      <c r="H31" s="30">
        <f t="shared" si="9"/>
        <v>278.40000000000003</v>
      </c>
      <c r="I31" s="30">
        <f t="shared" si="9"/>
        <v>280.50000000000006</v>
      </c>
      <c r="J31" s="30">
        <f t="shared" si="9"/>
        <v>286.30000000000007</v>
      </c>
      <c r="K31" s="31">
        <f t="shared" si="9"/>
        <v>277.10000000000008</v>
      </c>
      <c r="L31" s="31">
        <f t="shared" si="9"/>
        <v>278.40000000000009</v>
      </c>
    </row>
    <row r="32" spans="1:12" ht="12.75" customHeight="1" x14ac:dyDescent="0.2">
      <c r="A32" s="11" t="s">
        <v>30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3">
        <v>0</v>
      </c>
      <c r="L32" s="13">
        <v>0</v>
      </c>
    </row>
    <row r="33" spans="1:12" ht="12.75" customHeight="1" x14ac:dyDescent="0.2">
      <c r="A33" s="11" t="s">
        <v>21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3">
        <v>0</v>
      </c>
      <c r="L33" s="13">
        <v>0</v>
      </c>
    </row>
    <row r="34" spans="1:12" ht="12.75" customHeight="1" x14ac:dyDescent="0.2">
      <c r="A34" s="11" t="s">
        <v>28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3">
        <v>0</v>
      </c>
      <c r="L34" s="13">
        <v>0</v>
      </c>
    </row>
    <row r="35" spans="1:12" ht="12.75" customHeight="1" x14ac:dyDescent="0.2">
      <c r="A35" s="11" t="s">
        <v>23</v>
      </c>
      <c r="B35" s="14">
        <v>277.60000000000002</v>
      </c>
      <c r="C35" s="14">
        <v>275.60000000000002</v>
      </c>
      <c r="D35" s="14">
        <v>275</v>
      </c>
      <c r="E35" s="14">
        <v>264.8</v>
      </c>
      <c r="F35" s="14">
        <v>267.3</v>
      </c>
      <c r="G35" s="14">
        <v>274.10000000000002</v>
      </c>
      <c r="H35" s="14">
        <v>278.40000000000003</v>
      </c>
      <c r="I35" s="14">
        <v>280.50000000000006</v>
      </c>
      <c r="J35" s="14">
        <v>286.30000000000007</v>
      </c>
      <c r="K35" s="15">
        <v>277.10000000000008</v>
      </c>
      <c r="L35" s="15">
        <v>278.40000000000009</v>
      </c>
    </row>
    <row r="36" spans="1:12" ht="15" customHeight="1" x14ac:dyDescent="0.2">
      <c r="A36" s="16" t="s">
        <v>31</v>
      </c>
      <c r="B36" s="28">
        <f>SUM(B37+B43)</f>
        <v>50955.899999999994</v>
      </c>
      <c r="C36" s="28">
        <f t="shared" ref="C36:E36" si="10">SUM(C37+C43)</f>
        <v>51064.80000000001</v>
      </c>
      <c r="D36" s="28">
        <f t="shared" si="10"/>
        <v>51400.700000000012</v>
      </c>
      <c r="E36" s="28">
        <f t="shared" si="10"/>
        <v>52660.2</v>
      </c>
      <c r="F36" s="28">
        <f>SUM(F37+F43)</f>
        <v>51037.900000000009</v>
      </c>
      <c r="G36" s="28">
        <f t="shared" ref="G36:L36" si="11">SUM(G37+G43)</f>
        <v>48544.5</v>
      </c>
      <c r="H36" s="28">
        <f t="shared" si="11"/>
        <v>48939.7</v>
      </c>
      <c r="I36" s="28">
        <f t="shared" si="11"/>
        <v>48626</v>
      </c>
      <c r="J36" s="28">
        <f t="shared" si="11"/>
        <v>47770.3</v>
      </c>
      <c r="K36" s="29">
        <f t="shared" si="11"/>
        <v>47590.9</v>
      </c>
      <c r="L36" s="29">
        <f t="shared" si="11"/>
        <v>48398</v>
      </c>
    </row>
    <row r="37" spans="1:12" ht="15" customHeight="1" x14ac:dyDescent="0.2">
      <c r="A37" s="10" t="s">
        <v>27</v>
      </c>
      <c r="B37" s="30">
        <f>SUM(B38+B39+B40+B41+B42)</f>
        <v>37130.299999999996</v>
      </c>
      <c r="C37" s="30">
        <f t="shared" ref="C37:E37" si="12">SUM(C38+C39+C40+C41+C42)</f>
        <v>37184.600000000006</v>
      </c>
      <c r="D37" s="30">
        <f t="shared" si="12"/>
        <v>37500.000000000007</v>
      </c>
      <c r="E37" s="30">
        <f t="shared" si="12"/>
        <v>38727.899999999994</v>
      </c>
      <c r="F37" s="30">
        <f>SUM(F38+F39+F40+F41+F42)</f>
        <v>36516.100000000006</v>
      </c>
      <c r="G37" s="30">
        <f t="shared" ref="G37:L37" si="13">SUM(G38+G39+G40+G41+G42)</f>
        <v>34483</v>
      </c>
      <c r="H37" s="30">
        <f t="shared" si="13"/>
        <v>33475.699999999997</v>
      </c>
      <c r="I37" s="30">
        <f t="shared" si="13"/>
        <v>33593.300000000003</v>
      </c>
      <c r="J37" s="30">
        <f t="shared" si="13"/>
        <v>32764.699999999997</v>
      </c>
      <c r="K37" s="31">
        <f t="shared" si="13"/>
        <v>32392.9</v>
      </c>
      <c r="L37" s="31">
        <f t="shared" si="13"/>
        <v>33130.199999999997</v>
      </c>
    </row>
    <row r="38" spans="1:12" ht="12.75" customHeight="1" x14ac:dyDescent="0.2">
      <c r="A38" s="11" t="s">
        <v>20</v>
      </c>
      <c r="B38" s="17">
        <v>546</v>
      </c>
      <c r="C38" s="17">
        <v>505.80000000000007</v>
      </c>
      <c r="D38" s="17">
        <v>457.30000000000007</v>
      </c>
      <c r="E38" s="17">
        <v>418.50000000000006</v>
      </c>
      <c r="F38" s="17">
        <v>359.50000000000006</v>
      </c>
      <c r="G38" s="17">
        <v>346.80000000000007</v>
      </c>
      <c r="H38" s="17">
        <v>415.90000000000009</v>
      </c>
      <c r="I38" s="17">
        <v>252.40000000000006</v>
      </c>
      <c r="J38" s="17">
        <v>185.40000000000006</v>
      </c>
      <c r="K38" s="18">
        <v>109.50000000000006</v>
      </c>
      <c r="L38" s="18">
        <v>179.60000000000005</v>
      </c>
    </row>
    <row r="39" spans="1:12" ht="12.75" customHeight="1" x14ac:dyDescent="0.2">
      <c r="A39" s="11" t="s">
        <v>32</v>
      </c>
      <c r="B39" s="12">
        <v>153.60000000000002</v>
      </c>
      <c r="C39" s="12">
        <v>165.8</v>
      </c>
      <c r="D39" s="12">
        <v>160.10000000000002</v>
      </c>
      <c r="E39" s="12">
        <v>219.90000000000003</v>
      </c>
      <c r="F39" s="12">
        <v>208.40000000000003</v>
      </c>
      <c r="G39" s="12">
        <v>166.60000000000002</v>
      </c>
      <c r="H39" s="12">
        <v>161.50000000000003</v>
      </c>
      <c r="I39" s="12">
        <v>184.90000000000003</v>
      </c>
      <c r="J39" s="12">
        <v>185.3</v>
      </c>
      <c r="K39" s="13">
        <v>203.90000000000003</v>
      </c>
      <c r="L39" s="13">
        <v>194.10000000000002</v>
      </c>
    </row>
    <row r="40" spans="1:12" ht="12.75" customHeight="1" x14ac:dyDescent="0.2">
      <c r="A40" s="11" t="s">
        <v>33</v>
      </c>
      <c r="B40" s="14">
        <v>4492.9999999999973</v>
      </c>
      <c r="C40" s="14">
        <v>4527.5999999999976</v>
      </c>
      <c r="D40" s="14">
        <v>4765.3999999999978</v>
      </c>
      <c r="E40" s="14">
        <v>5882.8999999999978</v>
      </c>
      <c r="F40" s="14">
        <v>4257.699999999998</v>
      </c>
      <c r="G40" s="14">
        <v>3972.0999999999981</v>
      </c>
      <c r="H40" s="14">
        <v>4429.0999999999976</v>
      </c>
      <c r="I40" s="14">
        <v>4287.3999999999978</v>
      </c>
      <c r="J40" s="14">
        <v>3818.7999999999979</v>
      </c>
      <c r="K40" s="15">
        <v>4387.5999999999976</v>
      </c>
      <c r="L40" s="15">
        <v>4927.5999999999985</v>
      </c>
    </row>
    <row r="41" spans="1:12" ht="12.75" customHeight="1" x14ac:dyDescent="0.2">
      <c r="A41" s="11" t="s">
        <v>34</v>
      </c>
      <c r="B41" s="14">
        <v>31580.500000000004</v>
      </c>
      <c r="C41" s="14">
        <v>31636.900000000005</v>
      </c>
      <c r="D41" s="14">
        <v>31779.900000000005</v>
      </c>
      <c r="E41" s="14">
        <v>31838.9</v>
      </c>
      <c r="F41" s="14">
        <v>31342.000000000004</v>
      </c>
      <c r="G41" s="14">
        <v>29558.100000000002</v>
      </c>
      <c r="H41" s="14">
        <v>27929.000000000004</v>
      </c>
      <c r="I41" s="14">
        <v>28312.300000000003</v>
      </c>
      <c r="J41" s="14">
        <v>28050.100000000002</v>
      </c>
      <c r="K41" s="15">
        <v>27174</v>
      </c>
      <c r="L41" s="15">
        <v>27325</v>
      </c>
    </row>
    <row r="42" spans="1:12" ht="12.75" customHeight="1" x14ac:dyDescent="0.2">
      <c r="A42" s="11" t="s">
        <v>35</v>
      </c>
      <c r="B42" s="14">
        <v>357.20000000000022</v>
      </c>
      <c r="C42" s="14">
        <v>348.50000000000023</v>
      </c>
      <c r="D42" s="14">
        <v>337.30000000000018</v>
      </c>
      <c r="E42" s="14">
        <v>367.70000000000022</v>
      </c>
      <c r="F42" s="14">
        <v>348.50000000000023</v>
      </c>
      <c r="G42" s="14">
        <v>439.4000000000002</v>
      </c>
      <c r="H42" s="14">
        <v>540.20000000000027</v>
      </c>
      <c r="I42" s="14">
        <v>556.3000000000003</v>
      </c>
      <c r="J42" s="14">
        <v>525.10000000000025</v>
      </c>
      <c r="K42" s="15">
        <v>517.9000000000002</v>
      </c>
      <c r="L42" s="15">
        <v>503.9000000000002</v>
      </c>
    </row>
    <row r="43" spans="1:12" ht="15" customHeight="1" x14ac:dyDescent="0.2">
      <c r="A43" s="10" t="s">
        <v>29</v>
      </c>
      <c r="B43" s="30">
        <f>SUM(B44+B45+B46+B47)</f>
        <v>13825.600000000002</v>
      </c>
      <c r="C43" s="30">
        <f t="shared" ref="C43:E43" si="14">SUM(C44+C45+C46+C47)</f>
        <v>13880.200000000004</v>
      </c>
      <c r="D43" s="30">
        <f t="shared" si="14"/>
        <v>13900.7</v>
      </c>
      <c r="E43" s="30">
        <f t="shared" si="14"/>
        <v>13932.300000000001</v>
      </c>
      <c r="F43" s="30">
        <f>SUM(F44+F45+F46+F47)</f>
        <v>14521.800000000001</v>
      </c>
      <c r="G43" s="30">
        <f t="shared" ref="G43:L43" si="15">SUM(G44+G45+G46+G47)</f>
        <v>14061.500000000002</v>
      </c>
      <c r="H43" s="30">
        <f t="shared" si="15"/>
        <v>15464</v>
      </c>
      <c r="I43" s="30">
        <f t="shared" si="15"/>
        <v>15032.7</v>
      </c>
      <c r="J43" s="30">
        <f t="shared" si="15"/>
        <v>15005.600000000002</v>
      </c>
      <c r="K43" s="31">
        <f t="shared" si="15"/>
        <v>15198.000000000002</v>
      </c>
      <c r="L43" s="31">
        <f t="shared" si="15"/>
        <v>15267.800000000003</v>
      </c>
    </row>
    <row r="44" spans="1:12" ht="12.75" customHeight="1" x14ac:dyDescent="0.2">
      <c r="A44" s="11" t="s">
        <v>30</v>
      </c>
      <c r="B44" s="17">
        <v>6339.9000000000015</v>
      </c>
      <c r="C44" s="17">
        <v>6305.6000000000022</v>
      </c>
      <c r="D44" s="17">
        <v>5934.9000000000015</v>
      </c>
      <c r="E44" s="17">
        <v>6097.1000000000013</v>
      </c>
      <c r="F44" s="17">
        <v>6299.5000000000018</v>
      </c>
      <c r="G44" s="17">
        <v>5868.0000000000018</v>
      </c>
      <c r="H44" s="17">
        <v>6542.7000000000007</v>
      </c>
      <c r="I44" s="17">
        <v>6588.4000000000015</v>
      </c>
      <c r="J44" s="17">
        <v>6194.9000000000015</v>
      </c>
      <c r="K44" s="18">
        <v>6494.7000000000016</v>
      </c>
      <c r="L44" s="18">
        <v>6380.2000000000016</v>
      </c>
    </row>
    <row r="45" spans="1:12" ht="12.75" customHeight="1" x14ac:dyDescent="0.2">
      <c r="A45" s="11" t="s">
        <v>33</v>
      </c>
      <c r="B45" s="14">
        <v>4355.2000000000007</v>
      </c>
      <c r="C45" s="14">
        <v>4381.9000000000005</v>
      </c>
      <c r="D45" s="14">
        <v>4640.1000000000004</v>
      </c>
      <c r="E45" s="14">
        <v>4318.4000000000005</v>
      </c>
      <c r="F45" s="14">
        <v>4544.8999999999996</v>
      </c>
      <c r="G45" s="14">
        <v>4502.6000000000004</v>
      </c>
      <c r="H45" s="14">
        <v>4679.5000000000009</v>
      </c>
      <c r="I45" s="14">
        <v>4822.1000000000004</v>
      </c>
      <c r="J45" s="14">
        <v>4825.9000000000015</v>
      </c>
      <c r="K45" s="15">
        <v>4822.6000000000013</v>
      </c>
      <c r="L45" s="15">
        <v>5243.6</v>
      </c>
    </row>
    <row r="46" spans="1:12" ht="12.75" customHeight="1" x14ac:dyDescent="0.2">
      <c r="A46" s="11" t="s">
        <v>34</v>
      </c>
      <c r="B46" s="14">
        <v>3130.5</v>
      </c>
      <c r="C46" s="14">
        <v>3192.7</v>
      </c>
      <c r="D46" s="14">
        <v>3325.7</v>
      </c>
      <c r="E46" s="14">
        <v>3516.7999999999993</v>
      </c>
      <c r="F46" s="14">
        <v>3677.3999999999996</v>
      </c>
      <c r="G46" s="14">
        <v>3690.8999999999996</v>
      </c>
      <c r="H46" s="14">
        <v>4241.7999999999993</v>
      </c>
      <c r="I46" s="14">
        <v>3622.2</v>
      </c>
      <c r="J46" s="14">
        <v>3984.7999999999997</v>
      </c>
      <c r="K46" s="15">
        <v>3880.6999999999994</v>
      </c>
      <c r="L46" s="15">
        <v>3643.9999999999995</v>
      </c>
    </row>
    <row r="47" spans="1:12" ht="12.75" customHeight="1" x14ac:dyDescent="0.2">
      <c r="A47" s="11" t="s">
        <v>35</v>
      </c>
      <c r="B47" s="12">
        <v>0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3">
        <v>0</v>
      </c>
      <c r="L47" s="13">
        <v>0</v>
      </c>
    </row>
    <row r="48" spans="1:12" ht="15" customHeight="1" x14ac:dyDescent="0.2">
      <c r="A48" s="16" t="s">
        <v>36</v>
      </c>
      <c r="B48" s="28">
        <f>SUM(B49+B55)</f>
        <v>8343.4</v>
      </c>
      <c r="C48" s="28">
        <f t="shared" ref="C48:E48" si="16">SUM(C49+C55)</f>
        <v>8431.7999999999993</v>
      </c>
      <c r="D48" s="28">
        <f t="shared" si="16"/>
        <v>8530</v>
      </c>
      <c r="E48" s="28">
        <f t="shared" si="16"/>
        <v>8611.6</v>
      </c>
      <c r="F48" s="28">
        <f>SUM(F49+F55)</f>
        <v>8671.2999999999993</v>
      </c>
      <c r="G48" s="28">
        <f t="shared" ref="G48:L48" si="17">SUM(G49+G55)</f>
        <v>8734.7999999999993</v>
      </c>
      <c r="H48" s="28">
        <f t="shared" si="17"/>
        <v>8796</v>
      </c>
      <c r="I48" s="28">
        <f t="shared" si="17"/>
        <v>8860.3999999999978</v>
      </c>
      <c r="J48" s="28">
        <f t="shared" si="17"/>
        <v>8863.1999999999989</v>
      </c>
      <c r="K48" s="29">
        <f t="shared" si="17"/>
        <v>8745.7000000000007</v>
      </c>
      <c r="L48" s="29">
        <f t="shared" si="17"/>
        <v>8744.5999999999985</v>
      </c>
    </row>
    <row r="49" spans="1:12" ht="15" customHeight="1" x14ac:dyDescent="0.2">
      <c r="A49" s="10" t="s">
        <v>27</v>
      </c>
      <c r="B49" s="30">
        <f>SUM(B50+B51+B52+B53+B54)</f>
        <v>4466.7</v>
      </c>
      <c r="C49" s="30">
        <f t="shared" ref="C49:E49" si="18">SUM(C50+C51+C52+C53+C54)</f>
        <v>4520.5</v>
      </c>
      <c r="D49" s="30">
        <f t="shared" si="18"/>
        <v>4583.3</v>
      </c>
      <c r="E49" s="30">
        <f t="shared" si="18"/>
        <v>4630.5999999999995</v>
      </c>
      <c r="F49" s="30">
        <f>SUM(F50+F51+F52+F53+F54)</f>
        <v>4657.7</v>
      </c>
      <c r="G49" s="30">
        <f t="shared" ref="G49:L49" si="19">SUM(G50+G51+G52+G53+G54)</f>
        <v>4686.2</v>
      </c>
      <c r="H49" s="30">
        <f t="shared" si="19"/>
        <v>4721.3999999999996</v>
      </c>
      <c r="I49" s="30">
        <f t="shared" si="19"/>
        <v>4753.5999999999995</v>
      </c>
      <c r="J49" s="30">
        <f t="shared" si="19"/>
        <v>4752.2999999999993</v>
      </c>
      <c r="K49" s="31">
        <f t="shared" si="19"/>
        <v>4747.7</v>
      </c>
      <c r="L49" s="31">
        <f t="shared" si="19"/>
        <v>4743.0999999999995</v>
      </c>
    </row>
    <row r="50" spans="1:12" ht="12.75" customHeight="1" x14ac:dyDescent="0.2">
      <c r="A50" s="11" t="s">
        <v>20</v>
      </c>
      <c r="B50" s="12">
        <v>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3">
        <v>0</v>
      </c>
      <c r="L50" s="13">
        <v>0</v>
      </c>
    </row>
    <row r="51" spans="1:12" ht="12.75" customHeight="1" x14ac:dyDescent="0.2">
      <c r="A51" s="11" t="s">
        <v>33</v>
      </c>
      <c r="B51" s="14">
        <v>1579.5999999999995</v>
      </c>
      <c r="C51" s="14">
        <v>1583.7999999999995</v>
      </c>
      <c r="D51" s="14">
        <v>1587.3999999999994</v>
      </c>
      <c r="E51" s="14">
        <v>1590.9999999999993</v>
      </c>
      <c r="F51" s="14">
        <v>1595.3999999999992</v>
      </c>
      <c r="G51" s="14">
        <v>1600.5999999999992</v>
      </c>
      <c r="H51" s="14">
        <v>1606.3999999999994</v>
      </c>
      <c r="I51" s="14">
        <v>1611.6999999999994</v>
      </c>
      <c r="J51" s="14">
        <v>1608.2999999999997</v>
      </c>
      <c r="K51" s="15">
        <v>1604.6999999999996</v>
      </c>
      <c r="L51" s="15">
        <v>1601.0999999999997</v>
      </c>
    </row>
    <row r="52" spans="1:12" ht="12.75" customHeight="1" x14ac:dyDescent="0.2">
      <c r="A52" s="11" t="s">
        <v>37</v>
      </c>
      <c r="B52" s="12">
        <v>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3">
        <v>0</v>
      </c>
      <c r="L52" s="13">
        <v>0</v>
      </c>
    </row>
    <row r="53" spans="1:12" ht="12.75" customHeight="1" x14ac:dyDescent="0.2">
      <c r="A53" s="11" t="s">
        <v>38</v>
      </c>
      <c r="B53" s="14">
        <v>2672.8</v>
      </c>
      <c r="C53" s="14">
        <v>2703.2000000000003</v>
      </c>
      <c r="D53" s="14">
        <v>2733.6000000000004</v>
      </c>
      <c r="E53" s="14">
        <v>2763.9000000000005</v>
      </c>
      <c r="F53" s="14">
        <v>2781.5000000000005</v>
      </c>
      <c r="G53" s="14">
        <v>2799.1000000000004</v>
      </c>
      <c r="H53" s="14">
        <v>2816.7000000000003</v>
      </c>
      <c r="I53" s="14">
        <v>2833.4</v>
      </c>
      <c r="J53" s="14">
        <v>2816.1</v>
      </c>
      <c r="K53" s="15">
        <v>2794.7</v>
      </c>
      <c r="L53" s="15">
        <v>2773.3</v>
      </c>
    </row>
    <row r="54" spans="1:12" ht="12.75" customHeight="1" x14ac:dyDescent="0.2">
      <c r="A54" s="11" t="s">
        <v>35</v>
      </c>
      <c r="B54" s="14">
        <v>214.29999999999998</v>
      </c>
      <c r="C54" s="14">
        <v>233.5</v>
      </c>
      <c r="D54" s="14">
        <v>262.3</v>
      </c>
      <c r="E54" s="14">
        <v>275.7</v>
      </c>
      <c r="F54" s="14">
        <v>280.8</v>
      </c>
      <c r="G54" s="14">
        <v>286.5</v>
      </c>
      <c r="H54" s="14">
        <v>298.3</v>
      </c>
      <c r="I54" s="14">
        <v>308.5</v>
      </c>
      <c r="J54" s="14">
        <v>327.90000000000003</v>
      </c>
      <c r="K54" s="15">
        <v>348.29999999999995</v>
      </c>
      <c r="L54" s="15">
        <v>368.70000000000005</v>
      </c>
    </row>
    <row r="55" spans="1:12" ht="15" customHeight="1" x14ac:dyDescent="0.2">
      <c r="A55" s="10" t="s">
        <v>29</v>
      </c>
      <c r="B55" s="30">
        <f>SUM(B56+B57+B58+B59+B60)</f>
        <v>3876.7000000000003</v>
      </c>
      <c r="C55" s="30">
        <f t="shared" ref="C55:E55" si="20">SUM(C56+C57+C58+C59+C60)</f>
        <v>3911.3</v>
      </c>
      <c r="D55" s="30">
        <f t="shared" si="20"/>
        <v>3946.7000000000007</v>
      </c>
      <c r="E55" s="30">
        <f t="shared" si="20"/>
        <v>3981.0000000000005</v>
      </c>
      <c r="F55" s="30">
        <f>SUM(F56+F57+F58+F59+F60)</f>
        <v>4013.6000000000004</v>
      </c>
      <c r="G55" s="30">
        <f t="shared" ref="G55:L55" si="21">SUM(G56+G57+G58+G59+G60)</f>
        <v>4048.6000000000004</v>
      </c>
      <c r="H55" s="30">
        <f t="shared" si="21"/>
        <v>4074.6</v>
      </c>
      <c r="I55" s="30">
        <f t="shared" si="21"/>
        <v>4106.7999999999993</v>
      </c>
      <c r="J55" s="30">
        <f t="shared" si="21"/>
        <v>4110.8999999999996</v>
      </c>
      <c r="K55" s="31">
        <f t="shared" si="21"/>
        <v>3998</v>
      </c>
      <c r="L55" s="31">
        <f t="shared" si="21"/>
        <v>4001.5</v>
      </c>
    </row>
    <row r="56" spans="1:12" ht="12.75" customHeight="1" x14ac:dyDescent="0.2">
      <c r="A56" s="11" t="s">
        <v>30</v>
      </c>
      <c r="B56" s="12">
        <v>0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3">
        <v>0</v>
      </c>
      <c r="L56" s="13">
        <v>0</v>
      </c>
    </row>
    <row r="57" spans="1:12" ht="12.75" customHeight="1" x14ac:dyDescent="0.2">
      <c r="A57" s="11" t="s">
        <v>33</v>
      </c>
      <c r="B57" s="14">
        <v>2968.4</v>
      </c>
      <c r="C57" s="14">
        <v>2977.2</v>
      </c>
      <c r="D57" s="14">
        <v>2986.6000000000004</v>
      </c>
      <c r="E57" s="14">
        <v>2995.1000000000004</v>
      </c>
      <c r="F57" s="14">
        <v>2998</v>
      </c>
      <c r="G57" s="14">
        <v>3000.5</v>
      </c>
      <c r="H57" s="14">
        <v>2993.7999999999997</v>
      </c>
      <c r="I57" s="14">
        <v>2995.9999999999995</v>
      </c>
      <c r="J57" s="14">
        <v>2998.0999999999995</v>
      </c>
      <c r="K57" s="15">
        <v>2884.0999999999995</v>
      </c>
      <c r="L57" s="15">
        <v>2886.4999999999995</v>
      </c>
    </row>
    <row r="58" spans="1:12" ht="12.75" customHeight="1" x14ac:dyDescent="0.2">
      <c r="A58" s="11" t="s">
        <v>37</v>
      </c>
      <c r="B58" s="12">
        <v>0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3">
        <v>0</v>
      </c>
      <c r="L58" s="13">
        <v>0</v>
      </c>
    </row>
    <row r="59" spans="1:12" ht="12.75" customHeight="1" x14ac:dyDescent="0.2">
      <c r="A59" s="11" t="s">
        <v>38</v>
      </c>
      <c r="B59" s="14">
        <v>908.30000000000018</v>
      </c>
      <c r="C59" s="14">
        <v>934.10000000000025</v>
      </c>
      <c r="D59" s="14">
        <v>960.10000000000014</v>
      </c>
      <c r="E59" s="14">
        <v>985.9000000000002</v>
      </c>
      <c r="F59" s="14">
        <v>1015.6000000000001</v>
      </c>
      <c r="G59" s="14">
        <v>1048.1000000000001</v>
      </c>
      <c r="H59" s="14">
        <v>1080.8000000000002</v>
      </c>
      <c r="I59" s="14">
        <v>1110.8000000000002</v>
      </c>
      <c r="J59" s="14">
        <v>1112.8000000000002</v>
      </c>
      <c r="K59" s="15">
        <v>1113.9000000000003</v>
      </c>
      <c r="L59" s="15">
        <v>1115.0000000000002</v>
      </c>
    </row>
    <row r="60" spans="1:12" ht="12.75" customHeight="1" x14ac:dyDescent="0.2">
      <c r="A60" s="11" t="s">
        <v>35</v>
      </c>
      <c r="B60" s="12">
        <v>0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3">
        <v>0</v>
      </c>
      <c r="L60" s="13">
        <v>0</v>
      </c>
    </row>
    <row r="61" spans="1:12" ht="15" customHeight="1" x14ac:dyDescent="0.2">
      <c r="A61" s="16" t="s">
        <v>39</v>
      </c>
      <c r="B61" s="32">
        <f>SUM(B62+B63)</f>
        <v>14342.5</v>
      </c>
      <c r="C61" s="32">
        <f t="shared" ref="C61:E61" si="22">SUM(C62+C63)</f>
        <v>15024.7</v>
      </c>
      <c r="D61" s="32">
        <f t="shared" si="22"/>
        <v>15636.7</v>
      </c>
      <c r="E61" s="32">
        <f t="shared" si="22"/>
        <v>15959.2</v>
      </c>
      <c r="F61" s="32">
        <f>SUM(F62+F63)</f>
        <v>16422.900000000001</v>
      </c>
      <c r="G61" s="32">
        <f t="shared" ref="G61:L61" si="23">SUM(G62+G63)</f>
        <v>17000.400000000001</v>
      </c>
      <c r="H61" s="32">
        <f t="shared" si="23"/>
        <v>17367.3</v>
      </c>
      <c r="I61" s="32">
        <f t="shared" si="23"/>
        <v>17641.3</v>
      </c>
      <c r="J61" s="32">
        <f t="shared" si="23"/>
        <v>18016.8</v>
      </c>
      <c r="K61" s="33">
        <f t="shared" si="23"/>
        <v>19666.699999999997</v>
      </c>
      <c r="L61" s="33">
        <f t="shared" si="23"/>
        <v>20220.899999999998</v>
      </c>
    </row>
    <row r="62" spans="1:12" ht="12.75" customHeight="1" x14ac:dyDescent="0.2">
      <c r="A62" s="19" t="s">
        <v>40</v>
      </c>
      <c r="B62" s="12">
        <v>0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3">
        <v>0</v>
      </c>
      <c r="L62" s="13">
        <v>0</v>
      </c>
    </row>
    <row r="63" spans="1:12" ht="12.75" customHeight="1" x14ac:dyDescent="0.2">
      <c r="A63" s="19" t="s">
        <v>41</v>
      </c>
      <c r="B63" s="12">
        <v>14342.5</v>
      </c>
      <c r="C63" s="12">
        <v>15024.7</v>
      </c>
      <c r="D63" s="12">
        <v>15636.7</v>
      </c>
      <c r="E63" s="12">
        <v>15959.2</v>
      </c>
      <c r="F63" s="12">
        <v>16422.900000000001</v>
      </c>
      <c r="G63" s="12">
        <v>17000.400000000001</v>
      </c>
      <c r="H63" s="12">
        <v>17367.3</v>
      </c>
      <c r="I63" s="12">
        <v>17641.3</v>
      </c>
      <c r="J63" s="12">
        <v>18016.8</v>
      </c>
      <c r="K63" s="13">
        <v>19666.699999999997</v>
      </c>
      <c r="L63" s="13">
        <v>20220.899999999998</v>
      </c>
    </row>
    <row r="64" spans="1:12" ht="15" customHeight="1" x14ac:dyDescent="0.2">
      <c r="A64" s="16" t="s">
        <v>42</v>
      </c>
      <c r="B64" s="32">
        <f>SUM(B14+B25+B36+B48+B61)</f>
        <v>89131.699999999983</v>
      </c>
      <c r="C64" s="32">
        <f t="shared" ref="C64:L64" si="24">SUM(C14+C25+C36+C48+C61)</f>
        <v>89849.3</v>
      </c>
      <c r="D64" s="32">
        <f t="shared" si="24"/>
        <v>90893.200000000012</v>
      </c>
      <c r="E64" s="32">
        <f t="shared" si="24"/>
        <v>92574.2</v>
      </c>
      <c r="F64" s="32">
        <f t="shared" si="24"/>
        <v>91546.900000000023</v>
      </c>
      <c r="G64" s="32">
        <f t="shared" si="24"/>
        <v>90833.299999999988</v>
      </c>
      <c r="H64" s="32">
        <f t="shared" si="24"/>
        <v>91864.599999999991</v>
      </c>
      <c r="I64" s="32">
        <f t="shared" si="24"/>
        <v>91804.4</v>
      </c>
      <c r="J64" s="32">
        <f t="shared" si="24"/>
        <v>91385.1</v>
      </c>
      <c r="K64" s="33">
        <f t="shared" si="24"/>
        <v>93691.599999999991</v>
      </c>
      <c r="L64" s="33">
        <f t="shared" si="24"/>
        <v>95183.699999999983</v>
      </c>
    </row>
    <row r="65" spans="1:12" ht="6" customHeight="1" x14ac:dyDescent="0.2">
      <c r="A65" s="20"/>
      <c r="B65" s="34"/>
      <c r="C65" s="34"/>
      <c r="D65" s="34"/>
      <c r="E65" s="34"/>
      <c r="F65" s="34"/>
      <c r="G65" s="34"/>
      <c r="H65" s="34"/>
      <c r="I65" s="34"/>
      <c r="J65" s="35"/>
      <c r="K65" s="35"/>
      <c r="L65" s="35"/>
    </row>
    <row r="66" spans="1:12" ht="6" customHeight="1" x14ac:dyDescent="0.2">
      <c r="A66" s="21"/>
    </row>
    <row r="67" spans="1:12" ht="12.75" customHeight="1" x14ac:dyDescent="0.2">
      <c r="A67" s="36" t="s">
        <v>47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</row>
    <row r="68" spans="1:12" ht="12.75" customHeight="1" x14ac:dyDescent="0.2">
      <c r="A68" s="23" t="s">
        <v>48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2" ht="12.75" customHeight="1" x14ac:dyDescent="0.2">
      <c r="A69" s="36" t="s">
        <v>12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</row>
    <row r="70" spans="1:12" ht="12.75" customHeight="1" x14ac:dyDescent="0.2">
      <c r="A70" s="36" t="s">
        <v>13</v>
      </c>
      <c r="B70" s="22"/>
      <c r="C70" s="22"/>
      <c r="D70" s="22"/>
      <c r="E70" s="22"/>
      <c r="F70" s="22"/>
      <c r="G70" s="22"/>
      <c r="H70" s="22"/>
      <c r="I70" s="22"/>
      <c r="J70" s="22"/>
      <c r="K70" s="22"/>
    </row>
    <row r="71" spans="1:12" ht="12.75" customHeight="1" x14ac:dyDescent="0.2">
      <c r="A71" s="36" t="s">
        <v>14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</row>
    <row r="72" spans="1:12" ht="12.75" customHeight="1" x14ac:dyDescent="0.2">
      <c r="A72" s="23" t="s">
        <v>46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</row>
    <row r="73" spans="1:12" ht="12.75" customHeight="1" x14ac:dyDescent="0.2">
      <c r="A73" s="36" t="s">
        <v>15</v>
      </c>
      <c r="B73" s="22"/>
      <c r="C73" s="22"/>
      <c r="D73" s="22"/>
      <c r="E73" s="22"/>
      <c r="F73" s="22"/>
      <c r="G73" s="22"/>
      <c r="H73" s="22"/>
      <c r="I73" s="22"/>
      <c r="J73" s="22"/>
      <c r="K73" s="22"/>
    </row>
    <row r="74" spans="1:12" ht="12.75" customHeight="1" x14ac:dyDescent="0.2">
      <c r="A74" s="36" t="s">
        <v>16</v>
      </c>
      <c r="B74" s="22"/>
      <c r="C74" s="22"/>
      <c r="D74" s="22"/>
      <c r="E74" s="22"/>
      <c r="F74" s="22"/>
      <c r="G74" s="22"/>
      <c r="H74" s="22"/>
      <c r="I74" s="22"/>
      <c r="J74" s="22"/>
      <c r="K74" s="22"/>
    </row>
    <row r="75" spans="1:12" ht="12.75" customHeight="1" x14ac:dyDescent="0.2">
      <c r="A75" s="36"/>
      <c r="B75" s="22"/>
      <c r="C75" s="22"/>
      <c r="D75" s="22"/>
      <c r="E75" s="22"/>
      <c r="F75" s="22"/>
      <c r="G75" s="22"/>
      <c r="H75" s="22"/>
      <c r="I75" s="22"/>
      <c r="J75" s="22"/>
      <c r="K75" s="22"/>
    </row>
    <row r="76" spans="1:12" ht="12.75" customHeight="1" x14ac:dyDescent="0.2">
      <c r="A76" s="36"/>
      <c r="B76" s="22"/>
      <c r="C76" s="22"/>
      <c r="D76" s="22"/>
      <c r="E76" s="22"/>
      <c r="F76" s="22"/>
      <c r="G76" s="22"/>
      <c r="H76" s="22"/>
      <c r="I76" s="22"/>
      <c r="J76" s="22"/>
      <c r="K76" s="22"/>
    </row>
    <row r="77" spans="1:12" ht="12.75" customHeight="1" x14ac:dyDescent="0.2">
      <c r="A77" s="36"/>
      <c r="B77" s="22"/>
      <c r="C77" s="22"/>
      <c r="D77" s="22"/>
      <c r="E77" s="22"/>
      <c r="F77" s="22"/>
      <c r="G77" s="22"/>
      <c r="H77" s="22"/>
      <c r="I77" s="22"/>
      <c r="J77" s="22"/>
      <c r="K77" s="22"/>
    </row>
    <row r="78" spans="1:12" ht="12.75" customHeight="1" x14ac:dyDescent="0.2">
      <c r="A78" s="36"/>
      <c r="B78" s="22"/>
      <c r="C78" s="22"/>
      <c r="D78" s="22"/>
      <c r="E78" s="22"/>
      <c r="F78" s="22"/>
      <c r="G78" s="22"/>
      <c r="H78" s="22"/>
      <c r="I78" s="22"/>
      <c r="J78" s="22"/>
      <c r="K78" s="22"/>
    </row>
    <row r="79" spans="1:12" ht="12.75" customHeight="1" x14ac:dyDescent="0.2">
      <c r="A79" s="36"/>
      <c r="B79" s="22"/>
      <c r="C79" s="22"/>
      <c r="D79" s="22"/>
      <c r="E79" s="22"/>
      <c r="F79" s="22"/>
      <c r="G79" s="22"/>
      <c r="H79" s="22"/>
      <c r="I79" s="22"/>
      <c r="J79" s="22"/>
      <c r="K79" s="22"/>
    </row>
    <row r="80" spans="1:12" ht="12.75" customHeight="1" x14ac:dyDescent="0.2">
      <c r="A80" s="36"/>
      <c r="B80" s="22"/>
      <c r="C80" s="22"/>
      <c r="D80" s="22"/>
      <c r="E80" s="22"/>
      <c r="F80" s="22"/>
      <c r="G80" s="22"/>
      <c r="H80" s="22"/>
      <c r="I80" s="22"/>
      <c r="J80" s="22"/>
      <c r="K80" s="22"/>
    </row>
    <row r="81" spans="1:11" ht="12.75" customHeight="1" x14ac:dyDescent="0.2">
      <c r="A81" s="36"/>
      <c r="B81" s="22"/>
      <c r="C81" s="22"/>
      <c r="D81" s="22"/>
      <c r="E81" s="22"/>
      <c r="F81" s="22"/>
      <c r="G81" s="22"/>
      <c r="H81" s="22"/>
      <c r="I81" s="22"/>
      <c r="J81" s="22"/>
      <c r="K81" s="22"/>
    </row>
    <row r="82" spans="1:11" ht="12.75" customHeight="1" x14ac:dyDescent="0.2">
      <c r="A82" s="36"/>
      <c r="B82" s="22"/>
      <c r="C82" s="22"/>
      <c r="D82" s="22"/>
      <c r="E82" s="22"/>
      <c r="F82" s="22"/>
      <c r="G82" s="22"/>
      <c r="H82" s="22"/>
      <c r="I82" s="22"/>
      <c r="J82" s="22"/>
      <c r="K82" s="22"/>
    </row>
    <row r="83" spans="1:11" ht="12.75" customHeight="1" x14ac:dyDescent="0.2">
      <c r="A83" s="36"/>
      <c r="B83" s="22"/>
      <c r="C83" s="22"/>
      <c r="D83" s="22"/>
      <c r="E83" s="22"/>
      <c r="F83" s="22"/>
      <c r="G83" s="22"/>
      <c r="H83" s="22"/>
      <c r="I83" s="22"/>
      <c r="J83" s="22"/>
      <c r="K83" s="22"/>
    </row>
    <row r="84" spans="1:11" ht="12.75" customHeight="1" x14ac:dyDescent="0.2">
      <c r="A84" s="36"/>
      <c r="B84" s="22"/>
      <c r="C84" s="22"/>
      <c r="D84" s="22"/>
      <c r="E84" s="22"/>
      <c r="F84" s="22"/>
      <c r="G84" s="22"/>
      <c r="H84" s="22"/>
      <c r="I84" s="22"/>
      <c r="J84" s="22"/>
      <c r="K84" s="22"/>
    </row>
    <row r="85" spans="1:11" ht="12.75" customHeight="1" x14ac:dyDescent="0.2">
      <c r="A85" s="36"/>
      <c r="B85" s="22"/>
      <c r="C85" s="22"/>
      <c r="D85" s="22"/>
      <c r="E85" s="22"/>
      <c r="F85" s="22"/>
      <c r="G85" s="22"/>
      <c r="H85" s="22"/>
      <c r="I85" s="22"/>
      <c r="J85" s="22"/>
      <c r="K85" s="22"/>
    </row>
    <row r="86" spans="1:11" ht="12.75" customHeight="1" x14ac:dyDescent="0.2">
      <c r="A86" s="36"/>
      <c r="B86" s="22"/>
      <c r="C86" s="22"/>
      <c r="D86" s="22"/>
      <c r="E86" s="22"/>
      <c r="F86" s="22"/>
      <c r="G86" s="22"/>
      <c r="H86" s="22"/>
      <c r="I86" s="22"/>
      <c r="J86" s="22"/>
      <c r="K86" s="22"/>
    </row>
    <row r="87" spans="1:11" ht="12.75" customHeight="1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7"/>
    </row>
    <row r="88" spans="1:11" ht="12.75" customHeight="1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</row>
    <row r="89" spans="1:11" ht="12.75" customHeight="1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</row>
    <row r="90" spans="1:11" ht="12.75" customHeight="1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</row>
    <row r="91" spans="1:11" ht="12.75" customHeight="1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</row>
    <row r="92" spans="1:11" ht="12.75" customHeight="1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</row>
    <row r="93" spans="1:11" ht="12.75" customHeight="1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</row>
    <row r="94" spans="1:11" ht="12.75" customHeight="1" x14ac:dyDescent="0.2">
      <c r="A94" s="36"/>
    </row>
  </sheetData>
  <mergeCells count="13">
    <mergeCell ref="J10:L10"/>
    <mergeCell ref="J11:L11"/>
    <mergeCell ref="B11:E11"/>
    <mergeCell ref="F11:I11"/>
    <mergeCell ref="B10:E10"/>
    <mergeCell ref="F10:I10"/>
    <mergeCell ref="A1:L1"/>
    <mergeCell ref="A5:L5"/>
    <mergeCell ref="A6:L6"/>
    <mergeCell ref="B8:L8"/>
    <mergeCell ref="B9:L9"/>
    <mergeCell ref="A2:L2"/>
    <mergeCell ref="A3:L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2018-12-14T23:20:30Z</cp:lastPrinted>
  <dcterms:created xsi:type="dcterms:W3CDTF">2018-11-21T20:09:16Z</dcterms:created>
  <dcterms:modified xsi:type="dcterms:W3CDTF">2018-12-18T19:05:14Z</dcterms:modified>
</cp:coreProperties>
</file>